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RMATIVA Y CUMPLIMIENTO\BASILEA III\publicación de resultados\PUBLICACIÓN WEB\2021\10.Octubre 21\"/>
    </mc:Choice>
  </mc:AlternateContent>
  <xr:revisionPtr revIDLastSave="0" documentId="13_ncr:1_{1A9A699E-6A59-49B5-99EE-8F58E53F678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ME CLEARING BIS III - CEM" sheetId="2" r:id="rId1"/>
    <sheet name="BME CLEARING BIS III - SA-CCR" sheetId="1" r:id="rId2"/>
  </sheets>
  <definedNames>
    <definedName name="_xlnm.Print_Area" localSheetId="0">'BME CLEARING BIS III - CEM'!$A:$F</definedName>
    <definedName name="_xlnm.Print_Area" localSheetId="1">'BME CLEARING BIS III - SA-CCR'!$A:$F</definedName>
  </definedNames>
  <calcPr calcId="191029" iterate="1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C21" i="1"/>
  <c r="B21" i="1"/>
  <c r="D21" i="1"/>
  <c r="F21" i="1"/>
  <c r="A12" i="1" l="1"/>
</calcChain>
</file>

<file path=xl/sharedStrings.xml><?xml version="1.0" encoding="utf-8"?>
<sst xmlns="http://schemas.openxmlformats.org/spreadsheetml/2006/main" count="55" uniqueCount="30">
  <si>
    <t xml:space="preserve">  </t>
  </si>
  <si>
    <t>Resumen de estadísticas clave</t>
  </si>
  <si>
    <t>Derivados Financieros</t>
  </si>
  <si>
    <t>Power</t>
  </si>
  <si>
    <t>Repo</t>
  </si>
  <si>
    <t>IRS</t>
  </si>
  <si>
    <t>Renta Variable</t>
  </si>
  <si>
    <t>Unidad</t>
  </si>
  <si>
    <t>Eur 1000</t>
  </si>
  <si>
    <t>N, Número de miembros compensadores</t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</si>
  <si>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>, Recursos propios de la ECC aportados previamente (antes de utilizar las aportaciones a la garantía colectiva de los miembros compensadores supervivientes)</t>
    </r>
  </si>
  <si>
    <r>
      <t>DF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Contribuciones a la garantía colectiva desembolsadas por todos los miembros compensadores</t>
    </r>
  </si>
  <si>
    <r>
      <t>DF'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Contribuciones a la garantía colectiva desembolsadas por todos los miembros compensadores supervivientes</t>
    </r>
  </si>
  <si>
    <r>
      <t>DF' = DF</t>
    </r>
    <r>
      <rPr>
        <vertAlign val="subscript"/>
        <sz val="10"/>
        <color theme="4" tint="-0.499984740745262"/>
        <rFont val="Arial"/>
        <family val="2"/>
      </rPr>
      <t xml:space="preserve">CCP + </t>
    </r>
    <r>
      <rPr>
        <sz val="10"/>
        <color theme="4" tint="-0.499984740745262"/>
        <rFont val="Arial"/>
        <family val="2"/>
      </rPr>
      <t>DF'</t>
    </r>
    <r>
      <rPr>
        <vertAlign val="subscript"/>
        <sz val="10"/>
        <color theme="4" tint="-0.499984740745262"/>
        <rFont val="Arial"/>
        <family val="2"/>
      </rPr>
      <t>CM</t>
    </r>
  </si>
  <si>
    <r>
      <t xml:space="preserve">∑(EBRMi-IMi-DFi), Exposición total ECC </t>
    </r>
    <r>
      <rPr>
        <sz val="10"/>
        <rFont val="Calibri"/>
        <family val="2"/>
      </rPr>
      <t/>
    </r>
  </si>
  <si>
    <r>
      <t>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>, Requerimiento de capital hipotético a la ECC</t>
    </r>
  </si>
  <si>
    <r>
      <t>Fórmula seleccionada en el cálculo de K*</t>
    </r>
    <r>
      <rPr>
        <vertAlign val="subscript"/>
        <sz val="10"/>
        <color theme="4" tint="-0.499984740745262"/>
        <rFont val="Arial"/>
        <family val="2"/>
      </rPr>
      <t>CM</t>
    </r>
  </si>
  <si>
    <t>c1, Factor de capital decreciente que se aplica al excedente de garantía colectiva</t>
  </si>
  <si>
    <r>
      <t>K*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= c</t>
    </r>
    <r>
      <rPr>
        <b/>
        <vertAlign val="subscript"/>
        <sz val="10"/>
        <color theme="4" tint="-0.499984740745262"/>
        <rFont val="Arial"/>
        <family val="2"/>
      </rPr>
      <t>1</t>
    </r>
    <r>
      <rPr>
        <b/>
        <sz val="10"/>
        <color theme="4" tint="-0.499984740745262"/>
        <rFont val="Arial"/>
        <family val="2"/>
      </rPr>
      <t>*DF'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>, , Requerimiento de capital agregado sin ajustar</t>
    </r>
  </si>
  <si>
    <t>Beta (factor de concentración) en la fórmula de asignación</t>
  </si>
  <si>
    <t xml:space="preserve">Método de asignación del C-factor </t>
  </si>
  <si>
    <t>(1+Beta*N/(N-2)), Factor de ajuste para granularidad y concentración</t>
  </si>
  <si>
    <t>C-factor = (1+Beta*N/(N-2))* K*CM / DFCM,  Ponderación por riesgo utilizada para calcular el requerimiento de capital de cada miembro compensador</t>
  </si>
  <si>
    <r>
      <t>K</t>
    </r>
    <r>
      <rPr>
        <vertAlign val="subscript"/>
        <sz val="10"/>
        <color theme="4" tint="-0.499984740745262"/>
        <rFont val="Arial"/>
        <family val="2"/>
      </rPr>
      <t xml:space="preserve">CMi </t>
    </r>
    <r>
      <rPr>
        <sz val="10"/>
        <color theme="4" tint="-0.499984740745262"/>
        <rFont val="Arial"/>
        <family val="2"/>
      </rPr>
      <t>si DFi = 1.000</t>
    </r>
  </si>
  <si>
    <t>DFi/DFCM</t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</si>
  <si>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>, Recursos propios de la ECC aportados previamente</t>
    </r>
  </si>
  <si>
    <r>
      <t>C-factor = max( 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 xml:space="preserve"> *( DF</t>
    </r>
    <r>
      <rPr>
        <b/>
        <vertAlign val="subscript"/>
        <sz val="10"/>
        <color theme="4" tint="-0.499984740745262"/>
        <rFont val="Arial"/>
        <family val="2"/>
      </rPr>
      <t xml:space="preserve">i </t>
    </r>
    <r>
      <rPr>
        <b/>
        <sz val="10"/>
        <color theme="4" tint="-0.499984740745262"/>
        <rFont val="Arial"/>
        <family val="2"/>
      </rPr>
      <t>/ (DF</t>
    </r>
    <r>
      <rPr>
        <b/>
        <vertAlign val="subscript"/>
        <sz val="10"/>
        <color theme="4" tint="-0.499984740745262"/>
        <rFont val="Arial"/>
        <family val="2"/>
      </rPr>
      <t xml:space="preserve">CCP </t>
    </r>
    <r>
      <rPr>
        <b/>
        <sz val="10"/>
        <color theme="4" tint="-0.499984740745262"/>
        <rFont val="Arial"/>
        <family val="2"/>
      </rPr>
      <t xml:space="preserve">+ DF 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)); 8% * 2% * 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>)</t>
    </r>
  </si>
  <si>
    <t>Requerimientos de capital por las exposiciones frente a BME CLEARING a raíz de las contribuciones a la garantía colectiva 
de acuerdo a la metodología CEM</t>
  </si>
  <si>
    <r>
      <t xml:space="preserve">Requerimientos de capital por las exposiciones frente a BME CLEARING a raíz de las contribuciones a la garantía colectiva de acuerdo a la metodología
</t>
    </r>
    <r>
      <rPr>
        <b/>
        <i/>
        <sz val="11"/>
        <color theme="4" tint="-0.499984740745262"/>
        <rFont val="Arial"/>
        <family val="2"/>
      </rPr>
      <t>“Standardized Approach for Counterparty Credit Risk (SA-CCR)”</t>
    </r>
  </si>
  <si>
    <t>31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</si>
</sst>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%"/>
    <numFmt numFmtId="166" formatCode="yyyy\-mm\-dd;@"/>
    <numFmt numFmtId="167" formatCode="0.0000%"/>
    <numFmt numFmtId="168" formatCode="0.0000"/>
    <numFmt numFmtId="169" formatCode="#,##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4" tint="-0.49998474074526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vertAlign val="subscript"/>
      <sz val="10"/>
      <color theme="4" tint="-0.499984740745262"/>
      <name val="Arial"/>
      <family val="2"/>
    </font>
    <font>
      <sz val="10"/>
      <name val="Calibri"/>
      <family val="2"/>
    </font>
    <font>
      <b/>
      <sz val="10"/>
      <color theme="4" tint="-0.499984740745262"/>
      <name val="Arial"/>
      <family val="2"/>
    </font>
    <font>
      <b/>
      <vertAlign val="subscript"/>
      <sz val="10"/>
      <color theme="4" tint="-0.499984740745262"/>
      <name val="Arial"/>
      <family val="2"/>
    </font>
    <font>
      <b/>
      <sz val="20"/>
      <name val="Arial"/>
      <family val="2"/>
    </font>
    <font>
      <b/>
      <i/>
      <sz val="11"/>
      <color theme="4" tint="-0.499984740745262"/>
      <name val="Arial"/>
      <family val="2"/>
    </font>
  </fonts>
  <fills count="9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theme="4" tint="-0.49803155613879818"/>
        </stop>
      </gradient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5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0">
      <alignment vertical="center"/>
    </xf>
    <xf numFmtId="0" fontId="14" fillId="4" borderId="21" applyNumberFormat="0" applyFill="0" applyBorder="0" applyAlignment="0" applyProtection="0">
      <alignment horizontal="left"/>
    </xf>
    <xf numFmtId="9" fontId="5" fillId="0" borderId="0" applyFont="0" applyFill="0" applyBorder="0" applyAlignment="0" applyProtection="0"/>
    <xf numFmtId="0" fontId="5" fillId="0" borderId="0">
      <alignment vertical="center"/>
    </xf>
    <xf numFmtId="166" fontId="5" fillId="7" borderId="22" applyFont="0" applyAlignment="0">
      <protection locked="0"/>
    </xf>
    <xf numFmtId="3" fontId="5" fillId="7" borderId="22" applyFont="0">
      <alignment horizontal="right"/>
      <protection locked="0"/>
    </xf>
    <xf numFmtId="167" fontId="5" fillId="7" borderId="22">
      <alignment horizontal="right"/>
      <protection locked="0"/>
    </xf>
    <xf numFmtId="49" fontId="5" fillId="7" borderId="22" applyFont="0" applyAlignment="0">
      <protection locked="0"/>
    </xf>
    <xf numFmtId="166" fontId="5" fillId="8" borderId="22">
      <protection locked="0"/>
    </xf>
    <xf numFmtId="1" fontId="5" fillId="8" borderId="22" applyFont="0">
      <alignment horizontal="right"/>
    </xf>
    <xf numFmtId="168" fontId="5" fillId="8" borderId="22" applyFont="0"/>
  </cellStyleXfs>
  <cellXfs count="72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14" fontId="7" fillId="0" borderId="6" xfId="0" applyNumberFormat="1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5" fillId="0" borderId="8" xfId="0" applyFont="1" applyBorder="1" applyAlignment="1">
      <alignment vertical="center"/>
    </xf>
    <xf numFmtId="0" fontId="8" fillId="5" borderId="9" xfId="2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164" fontId="9" fillId="6" borderId="13" xfId="0" applyNumberFormat="1" applyFont="1" applyFill="1" applyBorder="1" applyAlignment="1">
      <alignment horizontal="right" vertical="center"/>
    </xf>
    <xf numFmtId="164" fontId="9" fillId="6" borderId="14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vertical="center" wrapText="1"/>
    </xf>
    <xf numFmtId="3" fontId="9" fillId="6" borderId="16" xfId="0" applyNumberFormat="1" applyFont="1" applyFill="1" applyBorder="1" applyAlignment="1">
      <alignment horizontal="right" vertical="center"/>
    </xf>
    <xf numFmtId="3" fontId="9" fillId="6" borderId="17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horizontal="left" vertical="center" wrapText="1"/>
    </xf>
    <xf numFmtId="3" fontId="9" fillId="6" borderId="16" xfId="0" applyNumberFormat="1" applyFont="1" applyFill="1" applyBorder="1" applyAlignment="1">
      <alignment vertical="center"/>
    </xf>
    <xf numFmtId="0" fontId="12" fillId="0" borderId="15" xfId="0" applyFont="1" applyBorder="1" applyAlignment="1">
      <alignment vertical="center" wrapText="1"/>
    </xf>
    <xf numFmtId="10" fontId="9" fillId="6" borderId="16" xfId="1" applyNumberFormat="1" applyFont="1" applyFill="1" applyBorder="1" applyAlignment="1">
      <alignment horizontal="right" vertical="center"/>
    </xf>
    <xf numFmtId="10" fontId="9" fillId="6" borderId="17" xfId="1" applyNumberFormat="1" applyFont="1" applyFill="1" applyBorder="1" applyAlignment="1">
      <alignment horizontal="right" vertical="center"/>
    </xf>
    <xf numFmtId="165" fontId="12" fillId="6" borderId="16" xfId="1" applyNumberFormat="1" applyFont="1" applyFill="1" applyBorder="1" applyAlignment="1">
      <alignment horizontal="right" vertical="center"/>
    </xf>
    <xf numFmtId="165" fontId="12" fillId="6" borderId="17" xfId="1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49" fontId="9" fillId="0" borderId="0" xfId="1" applyNumberFormat="1" applyFont="1" applyAlignment="1">
      <alignment horizontal="right" vertical="center"/>
    </xf>
    <xf numFmtId="2" fontId="9" fillId="6" borderId="19" xfId="1" applyNumberFormat="1" applyFont="1" applyFill="1" applyBorder="1" applyAlignment="1">
      <alignment horizontal="right" vertical="center"/>
    </xf>
    <xf numFmtId="2" fontId="9" fillId="6" borderId="20" xfId="1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3" fontId="12" fillId="6" borderId="16" xfId="0" applyNumberFormat="1" applyFont="1" applyFill="1" applyBorder="1" applyAlignment="1">
      <alignment horizontal="right" vertical="center"/>
    </xf>
    <xf numFmtId="3" fontId="12" fillId="6" borderId="17" xfId="0" applyNumberFormat="1" applyFont="1" applyFill="1" applyBorder="1" applyAlignment="1">
      <alignment horizontal="right" vertical="center"/>
    </xf>
    <xf numFmtId="169" fontId="9" fillId="6" borderId="16" xfId="0" applyNumberFormat="1" applyFont="1" applyFill="1" applyBorder="1" applyAlignment="1">
      <alignment horizontal="right" vertical="center"/>
    </xf>
    <xf numFmtId="169" fontId="9" fillId="6" borderId="17" xfId="0" applyNumberFormat="1" applyFont="1" applyFill="1" applyBorder="1" applyAlignment="1">
      <alignment horizontal="right" vertical="center"/>
    </xf>
    <xf numFmtId="14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1" fontId="12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right" vertical="center"/>
    </xf>
    <xf numFmtId="10" fontId="9" fillId="0" borderId="0" xfId="1" applyNumberFormat="1" applyFont="1" applyFill="1" applyBorder="1" applyAlignment="1">
      <alignment horizontal="right" vertical="center"/>
    </xf>
    <xf numFmtId="168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165" fontId="12" fillId="0" borderId="0" xfId="1" applyNumberFormat="1" applyFont="1" applyFill="1" applyBorder="1" applyAlignment="1">
      <alignment horizontal="right" vertical="center"/>
    </xf>
    <xf numFmtId="2" fontId="9" fillId="0" borderId="0" xfId="1" applyNumberFormat="1" applyFont="1" applyFill="1" applyBorder="1" applyAlignment="1">
      <alignment horizontal="right" vertical="center"/>
    </xf>
    <xf numFmtId="14" fontId="7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/>
    <xf numFmtId="0" fontId="9" fillId="0" borderId="12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vertical="center" wrapText="1"/>
    </xf>
    <xf numFmtId="0" fontId="3" fillId="2" borderId="0" xfId="0" applyFont="1" applyFill="1" applyAlignment="1">
      <alignment horizontal="left"/>
    </xf>
    <xf numFmtId="0" fontId="0" fillId="0" borderId="0" xfId="0"/>
    <xf numFmtId="0" fontId="0" fillId="3" borderId="0" xfId="0" applyFill="1" applyAlignment="1">
      <alignment horizontal="center"/>
    </xf>
    <xf numFmtId="0" fontId="6" fillId="4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14">
    <cellStyle name="=C:\WINNT35\SYSTEM32\COMMAND.COM" xfId="6" xr:uid="{00000000-0005-0000-0000-000000000000}"/>
    <cellStyle name="Encabezado 1" xfId="2" builtinId="16"/>
    <cellStyle name="inputDate" xfId="7" xr:uid="{00000000-0005-0000-0000-000001000000}"/>
    <cellStyle name="inputExposure" xfId="8" xr:uid="{00000000-0005-0000-0000-000002000000}"/>
    <cellStyle name="inputPercentageL" xfId="9" xr:uid="{00000000-0005-0000-0000-000003000000}"/>
    <cellStyle name="inputText" xfId="10" xr:uid="{00000000-0005-0000-0000-000004000000}"/>
    <cellStyle name="Normal" xfId="0" builtinId="0"/>
    <cellStyle name="Normal 2" xfId="3" xr:uid="{00000000-0005-0000-0000-000006000000}"/>
    <cellStyle name="Porcentaje" xfId="1" builtinId="5"/>
    <cellStyle name="Porcentaje 2" xfId="5" xr:uid="{00000000-0005-0000-0000-000008000000}"/>
    <cellStyle name="sup2Date" xfId="11" xr:uid="{00000000-0005-0000-0000-000009000000}"/>
    <cellStyle name="sup2Int" xfId="12" xr:uid="{00000000-0005-0000-0000-00000A000000}"/>
    <cellStyle name="sup2ParameterE" xfId="13" xr:uid="{00000000-0005-0000-0000-00000B000000}"/>
    <cellStyle name="Título 1 2" xfId="4" xr:uid="{00000000-0005-0000-0000-00000D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2167132</xdr:colOff>
      <xdr:row>3</xdr:row>
      <xdr:rowOff>153749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9A4144B1-713A-421A-ADEF-BAB763F3A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7132" cy="7023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2167132</xdr:colOff>
      <xdr:row>3</xdr:row>
      <xdr:rowOff>153749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1417" cy="72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DDB66-1F1E-4204-ABF1-CE39E38078FB}">
  <sheetPr>
    <pageSetUpPr fitToPage="1"/>
  </sheetPr>
  <dimension ref="A4:G33"/>
  <sheetViews>
    <sheetView showGridLines="0" tabSelected="1" zoomScale="90" zoomScaleNormal="90" zoomScaleSheetLayoutView="100" zoomScalePageLayoutView="70" workbookViewId="0">
      <selection activeCell="A32" sqref="A32"/>
    </sheetView>
  </sheetViews>
  <sheetFormatPr baseColWidth="10" defaultColWidth="11.44140625" defaultRowHeight="14.4" x14ac:dyDescent="0.3"/>
  <cols>
    <col min="1" max="1" width="85.6640625" style="1" customWidth="1"/>
    <col min="2" max="2" width="21.109375" style="1" customWidth="1"/>
    <col min="3" max="3" width="11" style="1" customWidth="1"/>
    <col min="4" max="4" width="10" style="1" customWidth="1"/>
    <col min="5" max="5" width="11.44140625" style="1" customWidth="1"/>
    <col min="6" max="6" width="12.109375" style="1" customWidth="1"/>
    <col min="7" max="16384" width="11.44140625" style="1"/>
  </cols>
  <sheetData>
    <row r="4" spans="1:7" ht="19.2" customHeight="1" x14ac:dyDescent="0.3"/>
    <row r="5" spans="1:7" s="2" customFormat="1" ht="17.399999999999999" x14ac:dyDescent="0.3">
      <c r="A5" s="61"/>
      <c r="B5" s="61"/>
      <c r="C5" s="61"/>
      <c r="D5" s="61"/>
      <c r="E5" s="62"/>
      <c r="F5" s="62"/>
    </row>
    <row r="6" spans="1:7" s="56" customFormat="1" ht="8.25" customHeight="1" x14ac:dyDescent="0.3">
      <c r="A6" s="63"/>
      <c r="B6" s="63"/>
      <c r="C6" s="63"/>
      <c r="D6" s="63"/>
      <c r="E6" s="62"/>
      <c r="F6" s="62"/>
    </row>
    <row r="8" spans="1:7" x14ac:dyDescent="0.3">
      <c r="G8" s="3" t="s">
        <v>0</v>
      </c>
    </row>
    <row r="9" spans="1:7" ht="12.75" customHeight="1" x14ac:dyDescent="0.3">
      <c r="A9" s="64" t="s">
        <v>27</v>
      </c>
      <c r="B9" s="65"/>
      <c r="C9" s="65"/>
      <c r="D9" s="65"/>
      <c r="E9" s="66"/>
      <c r="F9" s="67"/>
    </row>
    <row r="10" spans="1:7" ht="33.75" customHeight="1" x14ac:dyDescent="0.3">
      <c r="A10" s="68"/>
      <c r="B10" s="69"/>
      <c r="C10" s="69"/>
      <c r="D10" s="69"/>
      <c r="E10" s="70"/>
      <c r="F10" s="71"/>
    </row>
    <row r="11" spans="1:7" x14ac:dyDescent="0.3">
      <c r="A11" s="53"/>
      <c r="B11" s="3"/>
      <c r="C11" s="3"/>
      <c r="D11" s="3"/>
      <c r="E11" s="3"/>
      <c r="F11" s="54"/>
    </row>
    <row r="12" spans="1:7" x14ac:dyDescent="0.3">
      <c r="A12" s="4" t="s">
        <v>29</v>
      </c>
      <c r="B12" s="4"/>
      <c r="C12" s="4"/>
      <c r="D12" s="4"/>
      <c r="E12" s="4"/>
      <c r="F12" s="4"/>
    </row>
    <row r="13" spans="1:7" x14ac:dyDescent="0.3">
      <c r="B13" s="5"/>
      <c r="C13" s="6"/>
      <c r="D13" s="6"/>
      <c r="E13" s="6"/>
      <c r="F13" s="3"/>
    </row>
    <row r="14" spans="1:7" ht="26.4" x14ac:dyDescent="0.3">
      <c r="A14" s="7" t="s">
        <v>1</v>
      </c>
      <c r="B14" s="8" t="s">
        <v>2</v>
      </c>
      <c r="C14" s="8" t="s">
        <v>3</v>
      </c>
      <c r="D14" s="9" t="s">
        <v>4</v>
      </c>
      <c r="E14" s="9" t="s">
        <v>5</v>
      </c>
      <c r="F14" s="9" t="s">
        <v>6</v>
      </c>
    </row>
    <row r="15" spans="1:7" x14ac:dyDescent="0.3">
      <c r="A15" s="10" t="s">
        <v>7</v>
      </c>
      <c r="B15" s="11" t="s">
        <v>8</v>
      </c>
      <c r="C15" s="11" t="s">
        <v>8</v>
      </c>
      <c r="D15" s="11" t="s">
        <v>8</v>
      </c>
      <c r="E15" s="11" t="s">
        <v>8</v>
      </c>
      <c r="F15" s="12" t="s">
        <v>8</v>
      </c>
    </row>
    <row r="16" spans="1:7" x14ac:dyDescent="0.3">
      <c r="A16" s="13" t="s">
        <v>9</v>
      </c>
      <c r="B16" s="14">
        <v>32</v>
      </c>
      <c r="C16" s="14">
        <v>6</v>
      </c>
      <c r="D16" s="14">
        <v>24</v>
      </c>
      <c r="E16" s="14">
        <v>8</v>
      </c>
      <c r="F16" s="15">
        <v>21</v>
      </c>
    </row>
    <row r="17" spans="1:6" ht="28.8" x14ac:dyDescent="0.3">
      <c r="A17" s="16" t="s">
        <v>10</v>
      </c>
      <c r="B17" s="14">
        <v>2000</v>
      </c>
      <c r="C17" s="14">
        <v>500</v>
      </c>
      <c r="D17" s="14">
        <v>1000</v>
      </c>
      <c r="E17" s="14">
        <v>500</v>
      </c>
      <c r="F17" s="15">
        <v>1500</v>
      </c>
    </row>
    <row r="18" spans="1:6" ht="15.6" x14ac:dyDescent="0.3">
      <c r="A18" s="13" t="s">
        <v>11</v>
      </c>
      <c r="B18" s="14">
        <v>168900</v>
      </c>
      <c r="C18" s="14">
        <v>112450</v>
      </c>
      <c r="D18" s="14">
        <v>60400</v>
      </c>
      <c r="E18" s="14">
        <v>5450</v>
      </c>
      <c r="F18" s="15">
        <v>291000</v>
      </c>
    </row>
    <row r="19" spans="1:6" ht="28.8" x14ac:dyDescent="0.3">
      <c r="A19" s="13" t="s">
        <v>12</v>
      </c>
      <c r="B19" s="14">
        <v>158343.75</v>
      </c>
      <c r="C19" s="14">
        <v>74966.666666666657</v>
      </c>
      <c r="D19" s="14">
        <v>55366.666666666664</v>
      </c>
      <c r="E19" s="14">
        <v>4087.5</v>
      </c>
      <c r="F19" s="15">
        <v>263285.71428571426</v>
      </c>
    </row>
    <row r="20" spans="1:6" ht="15.6" x14ac:dyDescent="0.3">
      <c r="A20" s="13" t="s">
        <v>13</v>
      </c>
      <c r="B20" s="14">
        <v>160343.75</v>
      </c>
      <c r="C20" s="17">
        <v>75466.666666666657</v>
      </c>
      <c r="D20" s="14">
        <v>56366.666666666664</v>
      </c>
      <c r="E20" s="14">
        <v>4587.5</v>
      </c>
      <c r="F20" s="15">
        <v>264785.71428571426</v>
      </c>
    </row>
    <row r="21" spans="1:6" x14ac:dyDescent="0.3">
      <c r="A21" s="13" t="s">
        <v>14</v>
      </c>
      <c r="B21" s="14">
        <v>0</v>
      </c>
      <c r="C21" s="17">
        <v>0</v>
      </c>
      <c r="D21" s="14">
        <v>0</v>
      </c>
      <c r="E21" s="14">
        <v>19456.894742576249</v>
      </c>
      <c r="F21" s="15">
        <v>0</v>
      </c>
    </row>
    <row r="22" spans="1:6" ht="15.6" x14ac:dyDescent="0.3">
      <c r="A22" s="18" t="s">
        <v>15</v>
      </c>
      <c r="B22" s="30">
        <v>0</v>
      </c>
      <c r="C22" s="30">
        <v>0</v>
      </c>
      <c r="D22" s="30">
        <v>0</v>
      </c>
      <c r="E22" s="30">
        <v>311.31031588121999</v>
      </c>
      <c r="F22" s="31">
        <v>0</v>
      </c>
    </row>
    <row r="23" spans="1:6" ht="15.6" x14ac:dyDescent="0.3">
      <c r="A23" s="18" t="s">
        <v>16</v>
      </c>
      <c r="B23" s="30">
        <v>3</v>
      </c>
      <c r="C23" s="30">
        <v>3</v>
      </c>
      <c r="D23" s="30">
        <v>3</v>
      </c>
      <c r="E23" s="30">
        <v>3</v>
      </c>
      <c r="F23" s="31">
        <v>3</v>
      </c>
    </row>
    <row r="24" spans="1:6" x14ac:dyDescent="0.3">
      <c r="A24" s="13" t="s">
        <v>17</v>
      </c>
      <c r="B24" s="19">
        <v>1.6000000000000001E-3</v>
      </c>
      <c r="C24" s="19">
        <v>1.6000000000000001E-3</v>
      </c>
      <c r="D24" s="19">
        <v>1.6000000000000001E-3</v>
      </c>
      <c r="E24" s="19">
        <v>7.138471223153889E-3</v>
      </c>
      <c r="F24" s="20">
        <v>1.6000000000000001E-3</v>
      </c>
    </row>
    <row r="25" spans="1:6" ht="15.6" x14ac:dyDescent="0.3">
      <c r="A25" s="18" t="s">
        <v>18</v>
      </c>
      <c r="B25" s="30">
        <v>253.35000000000002</v>
      </c>
      <c r="C25" s="30">
        <v>119.94666666666666</v>
      </c>
      <c r="D25" s="30">
        <v>88.586666666666673</v>
      </c>
      <c r="E25" s="30">
        <v>29.178501124641521</v>
      </c>
      <c r="F25" s="31">
        <v>421.25714285714281</v>
      </c>
    </row>
    <row r="26" spans="1:6" x14ac:dyDescent="0.3">
      <c r="A26" s="13" t="s">
        <v>19</v>
      </c>
      <c r="B26" s="32">
        <v>0.22208263638354842</v>
      </c>
      <c r="C26" s="32">
        <v>0.62562641621009729</v>
      </c>
      <c r="D26" s="32">
        <v>0.37968557759962163</v>
      </c>
      <c r="E26" s="32">
        <v>0.53602007749287395</v>
      </c>
      <c r="F26" s="33">
        <v>0.52501444482834703</v>
      </c>
    </row>
    <row r="27" spans="1:6" x14ac:dyDescent="0.3">
      <c r="A27" s="13" t="s">
        <v>20</v>
      </c>
      <c r="B27" s="14" t="s">
        <v>24</v>
      </c>
      <c r="C27" s="14" t="s">
        <v>24</v>
      </c>
      <c r="D27" s="14" t="s">
        <v>24</v>
      </c>
      <c r="E27" s="14" t="s">
        <v>24</v>
      </c>
      <c r="F27" s="15" t="s">
        <v>24</v>
      </c>
    </row>
    <row r="28" spans="1:6" x14ac:dyDescent="0.3">
      <c r="A28" s="13" t="s">
        <v>21</v>
      </c>
      <c r="B28" s="32">
        <v>1.236888145475785</v>
      </c>
      <c r="C28" s="32">
        <v>1.938439624315146</v>
      </c>
      <c r="D28" s="32">
        <v>1.4142024482904962</v>
      </c>
      <c r="E28" s="32">
        <v>1.7146934366571651</v>
      </c>
      <c r="F28" s="33">
        <v>1.5802791232313309</v>
      </c>
    </row>
    <row r="29" spans="1:6" ht="26.4" x14ac:dyDescent="0.3">
      <c r="A29" s="18" t="s">
        <v>22</v>
      </c>
      <c r="B29" s="21">
        <v>1.8553322182136775E-3</v>
      </c>
      <c r="C29" s="21">
        <v>2.0676689326028222E-3</v>
      </c>
      <c r="D29" s="21">
        <v>2.0741635908260612E-3</v>
      </c>
      <c r="E29" s="21">
        <v>9.1802173155810136E-3</v>
      </c>
      <c r="F29" s="22">
        <v>2.2876421593444026E-3</v>
      </c>
    </row>
    <row r="30" spans="1:6" ht="15.6" x14ac:dyDescent="0.3">
      <c r="A30" s="23" t="s">
        <v>23</v>
      </c>
      <c r="B30" s="26">
        <v>1.8553322182136776</v>
      </c>
      <c r="C30" s="26">
        <v>2.0676689326028224</v>
      </c>
      <c r="D30" s="26">
        <v>2.0741635908260614</v>
      </c>
      <c r="E30" s="26">
        <v>9.1802173155810145</v>
      </c>
      <c r="F30" s="27">
        <v>2.2876421593444025</v>
      </c>
    </row>
    <row r="31" spans="1:6" x14ac:dyDescent="0.3">
      <c r="A31" s="53"/>
      <c r="B31" s="3"/>
      <c r="C31" s="3"/>
      <c r="D31" s="3"/>
      <c r="E31" s="3"/>
      <c r="F31" s="54"/>
    </row>
    <row r="33" spans="2:6" x14ac:dyDescent="0.3">
      <c r="B33" s="55"/>
      <c r="C33" s="54"/>
      <c r="D33" s="54"/>
      <c r="E33" s="54"/>
      <c r="F33" s="3"/>
    </row>
  </sheetData>
  <mergeCells count="3">
    <mergeCell ref="A5:F5"/>
    <mergeCell ref="A6:F6"/>
    <mergeCell ref="A9:F10"/>
  </mergeCells>
  <pageMargins left="1.7322834645669292" right="0.70866141732283472" top="0.74803149606299213" bottom="0.74803149606299213" header="0.31496062992125984" footer="0.31496062992125984"/>
  <pageSetup paperSize="8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108"/>
  <sheetViews>
    <sheetView showGridLines="0" topLeftCell="A4" zoomScale="90" zoomScaleNormal="90" zoomScaleSheetLayoutView="100" zoomScalePageLayoutView="50" workbookViewId="0">
      <selection activeCell="A28" sqref="A28"/>
    </sheetView>
  </sheetViews>
  <sheetFormatPr baseColWidth="10" defaultColWidth="11.44140625" defaultRowHeight="14.4" x14ac:dyDescent="0.3"/>
  <cols>
    <col min="1" max="1" width="96.6640625" style="1" customWidth="1"/>
    <col min="2" max="2" width="21.109375" style="1" customWidth="1"/>
    <col min="3" max="3" width="11" style="1" customWidth="1"/>
    <col min="4" max="4" width="10" style="1" customWidth="1"/>
    <col min="5" max="5" width="11.44140625" style="1" customWidth="1"/>
    <col min="6" max="6" width="12.109375" style="1" customWidth="1"/>
    <col min="7" max="16384" width="11.44140625" style="1"/>
  </cols>
  <sheetData>
    <row r="4" spans="1:7" ht="19.2" customHeight="1" x14ac:dyDescent="0.3"/>
    <row r="5" spans="1:7" s="2" customFormat="1" ht="17.399999999999999" x14ac:dyDescent="0.3">
      <c r="A5" s="61"/>
      <c r="B5" s="61"/>
      <c r="C5" s="61"/>
      <c r="D5" s="61"/>
      <c r="E5" s="62"/>
      <c r="F5" s="62"/>
    </row>
    <row r="6" spans="1:7" customFormat="1" ht="8.25" customHeight="1" x14ac:dyDescent="0.3">
      <c r="A6" s="63"/>
      <c r="B6" s="63"/>
      <c r="C6" s="63"/>
      <c r="D6" s="63"/>
      <c r="E6" s="62"/>
      <c r="F6" s="62"/>
    </row>
    <row r="8" spans="1:7" x14ac:dyDescent="0.3">
      <c r="G8" s="3" t="s">
        <v>0</v>
      </c>
    </row>
    <row r="9" spans="1:7" ht="12.75" customHeight="1" x14ac:dyDescent="0.3">
      <c r="A9" s="64" t="s">
        <v>28</v>
      </c>
      <c r="B9" s="65"/>
      <c r="C9" s="65"/>
      <c r="D9" s="65"/>
      <c r="E9" s="66"/>
      <c r="F9" s="67"/>
    </row>
    <row r="10" spans="1:7" ht="33.75" customHeight="1" x14ac:dyDescent="0.3">
      <c r="A10" s="68"/>
      <c r="B10" s="69"/>
      <c r="C10" s="69"/>
      <c r="D10" s="69"/>
      <c r="E10" s="70"/>
      <c r="F10" s="71"/>
    </row>
    <row r="11" spans="1:7" x14ac:dyDescent="0.3">
      <c r="A11" s="53"/>
      <c r="B11" s="3"/>
      <c r="C11" s="3"/>
      <c r="D11" s="3"/>
      <c r="E11" s="3"/>
      <c r="F11" s="54"/>
    </row>
    <row r="12" spans="1:7" x14ac:dyDescent="0.3">
      <c r="A12" s="4" t="str">
        <f ca="1">'BME CLEARING BIS III - CEM'!A12</f>
        <v>31 de octubre de 2021</v>
      </c>
      <c r="B12" s="4"/>
      <c r="C12" s="4"/>
      <c r="D12" s="4"/>
      <c r="E12" s="4"/>
      <c r="F12" s="4"/>
    </row>
    <row r="13" spans="1:7" x14ac:dyDescent="0.3">
      <c r="B13" s="5"/>
      <c r="C13" s="6"/>
      <c r="D13" s="6"/>
      <c r="E13" s="6"/>
      <c r="F13" s="3"/>
    </row>
    <row r="14" spans="1:7" ht="26.4" x14ac:dyDescent="0.3">
      <c r="A14" s="7" t="s">
        <v>1</v>
      </c>
      <c r="B14" s="8" t="s">
        <v>2</v>
      </c>
      <c r="C14" s="8" t="s">
        <v>3</v>
      </c>
      <c r="D14" s="9" t="s">
        <v>4</v>
      </c>
      <c r="E14" s="9" t="s">
        <v>5</v>
      </c>
      <c r="F14" s="9" t="s">
        <v>6</v>
      </c>
    </row>
    <row r="15" spans="1:7" x14ac:dyDescent="0.3">
      <c r="A15" s="57" t="s">
        <v>7</v>
      </c>
      <c r="B15" s="11" t="s">
        <v>8</v>
      </c>
      <c r="C15" s="11" t="s">
        <v>8</v>
      </c>
      <c r="D15" s="11" t="s">
        <v>8</v>
      </c>
      <c r="E15" s="11" t="s">
        <v>8</v>
      </c>
      <c r="F15" s="12" t="s">
        <v>8</v>
      </c>
    </row>
    <row r="16" spans="1:7" x14ac:dyDescent="0.3">
      <c r="A16" s="58" t="s">
        <v>9</v>
      </c>
      <c r="B16" s="14">
        <v>32</v>
      </c>
      <c r="C16" s="14">
        <v>6</v>
      </c>
      <c r="D16" s="14">
        <v>24</v>
      </c>
      <c r="E16" s="14">
        <v>8</v>
      </c>
      <c r="F16" s="15">
        <v>21</v>
      </c>
    </row>
    <row r="17" spans="1:7" ht="15.6" x14ac:dyDescent="0.3">
      <c r="A17" s="59" t="s">
        <v>25</v>
      </c>
      <c r="B17" s="14">
        <v>2000</v>
      </c>
      <c r="C17" s="14">
        <v>500</v>
      </c>
      <c r="D17" s="14">
        <v>1000</v>
      </c>
      <c r="E17" s="14">
        <v>500</v>
      </c>
      <c r="F17" s="15">
        <v>1500</v>
      </c>
    </row>
    <row r="18" spans="1:7" ht="15.6" x14ac:dyDescent="0.3">
      <c r="A18" s="58" t="s">
        <v>11</v>
      </c>
      <c r="B18" s="14">
        <v>168900</v>
      </c>
      <c r="C18" s="14">
        <v>112450</v>
      </c>
      <c r="D18" s="14">
        <v>60400</v>
      </c>
      <c r="E18" s="14">
        <v>5450</v>
      </c>
      <c r="F18" s="15">
        <v>291000</v>
      </c>
    </row>
    <row r="19" spans="1:7" ht="15.6" x14ac:dyDescent="0.3">
      <c r="A19" s="60" t="s">
        <v>15</v>
      </c>
      <c r="B19" s="30">
        <v>3730.5301723451907</v>
      </c>
      <c r="C19" s="30">
        <v>1024.8357493150343</v>
      </c>
      <c r="D19" s="30">
        <v>0</v>
      </c>
      <c r="E19" s="30">
        <v>33.48739717658205</v>
      </c>
      <c r="F19" s="31">
        <v>0</v>
      </c>
    </row>
    <row r="20" spans="1:7" ht="15.6" x14ac:dyDescent="0.3">
      <c r="A20" s="18" t="s">
        <v>26</v>
      </c>
      <c r="B20" s="21">
        <v>2.1828731259990127E-2</v>
      </c>
      <c r="C20" s="21">
        <v>9.073357674326028E-3</v>
      </c>
      <c r="D20" s="21">
        <v>1.6000000000000001E-3</v>
      </c>
      <c r="E20" s="21">
        <v>5.628133979257488E-3</v>
      </c>
      <c r="F20" s="22">
        <v>1.6000000000000001E-3</v>
      </c>
    </row>
    <row r="21" spans="1:7" ht="15.6" x14ac:dyDescent="0.3">
      <c r="A21" s="23" t="s">
        <v>23</v>
      </c>
      <c r="B21" s="26">
        <f ca="1">B20*1000</f>
        <v>21.828731259990128</v>
      </c>
      <c r="C21" s="26">
        <f ca="1">C20*1000</f>
        <v>9.0733576743260276</v>
      </c>
      <c r="D21" s="26">
        <f t="shared" ref="C21:F21" si="0">D20*1000</f>
        <v>1.6</v>
      </c>
      <c r="E21" s="26">
        <f ca="1">E20*1000</f>
        <v>5.6281339792574876</v>
      </c>
      <c r="F21" s="26">
        <f t="shared" si="0"/>
        <v>1.6</v>
      </c>
    </row>
    <row r="22" spans="1:7" x14ac:dyDescent="0.3">
      <c r="A22" s="53"/>
      <c r="B22" s="3"/>
      <c r="C22" s="3"/>
      <c r="D22" s="3"/>
      <c r="E22" s="3"/>
      <c r="F22" s="3"/>
    </row>
    <row r="24" spans="1:7" x14ac:dyDescent="0.3">
      <c r="B24" s="55"/>
      <c r="C24" s="54"/>
      <c r="D24" s="54"/>
      <c r="E24" s="54"/>
      <c r="F24" s="3"/>
    </row>
    <row r="26" spans="1:7" x14ac:dyDescent="0.3">
      <c r="A26" s="34"/>
      <c r="B26" s="35"/>
      <c r="C26" s="35"/>
      <c r="D26" s="35"/>
      <c r="E26" s="35"/>
      <c r="F26" s="35"/>
      <c r="G26" s="36"/>
    </row>
    <row r="27" spans="1:7" x14ac:dyDescent="0.3">
      <c r="A27" s="36"/>
      <c r="B27" s="36"/>
      <c r="C27" s="35"/>
      <c r="D27" s="35"/>
      <c r="E27" s="35"/>
      <c r="F27" s="35"/>
      <c r="G27" s="36"/>
    </row>
    <row r="28" spans="1:7" x14ac:dyDescent="0.3">
      <c r="A28" s="37"/>
      <c r="B28" s="38"/>
      <c r="C28" s="38"/>
      <c r="D28" s="39"/>
      <c r="E28" s="39"/>
      <c r="F28" s="39"/>
      <c r="G28" s="36"/>
    </row>
    <row r="29" spans="1:7" x14ac:dyDescent="0.3">
      <c r="A29" s="40"/>
      <c r="B29" s="41"/>
      <c r="C29" s="41"/>
      <c r="D29" s="41"/>
      <c r="E29" s="41"/>
      <c r="F29" s="41"/>
      <c r="G29" s="36"/>
    </row>
    <row r="30" spans="1:7" x14ac:dyDescent="0.3">
      <c r="A30" s="40"/>
      <c r="B30" s="42"/>
      <c r="C30" s="42"/>
      <c r="D30" s="42"/>
      <c r="E30" s="42"/>
      <c r="F30" s="42"/>
      <c r="G30" s="36"/>
    </row>
    <row r="31" spans="1:7" x14ac:dyDescent="0.3">
      <c r="A31" s="43"/>
      <c r="B31" s="42"/>
      <c r="C31" s="42"/>
      <c r="D31" s="42"/>
      <c r="E31" s="42"/>
      <c r="F31" s="42"/>
      <c r="G31" s="36"/>
    </row>
    <row r="32" spans="1:7" x14ac:dyDescent="0.3">
      <c r="A32" s="40"/>
      <c r="B32" s="42"/>
      <c r="C32" s="42"/>
      <c r="D32" s="42"/>
      <c r="E32" s="42"/>
      <c r="F32" s="42"/>
      <c r="G32" s="36"/>
    </row>
    <row r="33" spans="1:8" x14ac:dyDescent="0.3">
      <c r="A33" s="40"/>
      <c r="B33" s="42"/>
      <c r="C33" s="42"/>
      <c r="D33" s="42"/>
      <c r="E33" s="42"/>
      <c r="F33" s="42"/>
      <c r="G33" s="36"/>
    </row>
    <row r="34" spans="1:8" x14ac:dyDescent="0.3">
      <c r="A34" s="40"/>
      <c r="B34" s="42"/>
      <c r="C34" s="44"/>
      <c r="D34" s="42"/>
      <c r="E34" s="42"/>
      <c r="F34" s="42"/>
      <c r="G34" s="36"/>
    </row>
    <row r="35" spans="1:8" x14ac:dyDescent="0.3">
      <c r="A35" s="40"/>
      <c r="B35" s="42"/>
      <c r="C35" s="44"/>
      <c r="D35" s="42"/>
      <c r="E35" s="42"/>
      <c r="F35" s="42"/>
      <c r="G35" s="36"/>
    </row>
    <row r="36" spans="1:8" x14ac:dyDescent="0.3">
      <c r="A36" s="45"/>
      <c r="B36" s="46"/>
      <c r="C36" s="46"/>
      <c r="D36" s="46"/>
      <c r="E36" s="46"/>
      <c r="F36" s="46"/>
      <c r="G36" s="36"/>
    </row>
    <row r="37" spans="1:8" x14ac:dyDescent="0.3">
      <c r="A37" s="45"/>
      <c r="B37" s="47"/>
      <c r="C37" s="47"/>
      <c r="D37" s="47"/>
      <c r="E37" s="47"/>
      <c r="F37" s="47"/>
      <c r="G37" s="36"/>
    </row>
    <row r="38" spans="1:8" x14ac:dyDescent="0.3">
      <c r="A38" s="40"/>
      <c r="B38" s="48"/>
      <c r="C38" s="48"/>
      <c r="D38" s="48"/>
      <c r="E38" s="48"/>
      <c r="F38" s="48"/>
      <c r="G38" s="36"/>
    </row>
    <row r="39" spans="1:8" x14ac:dyDescent="0.3">
      <c r="A39" s="45"/>
      <c r="B39" s="46"/>
      <c r="C39" s="46"/>
      <c r="D39" s="46"/>
      <c r="E39" s="46"/>
      <c r="F39" s="46"/>
      <c r="G39" s="36"/>
    </row>
    <row r="40" spans="1:8" x14ac:dyDescent="0.3">
      <c r="A40" s="40"/>
      <c r="B40" s="49"/>
      <c r="C40" s="49"/>
      <c r="D40" s="49"/>
      <c r="E40" s="49"/>
      <c r="F40" s="49"/>
      <c r="G40" s="36"/>
    </row>
    <row r="41" spans="1:8" x14ac:dyDescent="0.3">
      <c r="A41" s="40"/>
      <c r="B41" s="50"/>
      <c r="C41" s="50"/>
      <c r="D41" s="50"/>
      <c r="E41" s="50"/>
      <c r="F41" s="50"/>
      <c r="G41" s="36"/>
    </row>
    <row r="42" spans="1:8" x14ac:dyDescent="0.3">
      <c r="A42" s="40"/>
      <c r="B42" s="49"/>
      <c r="C42" s="49"/>
      <c r="D42" s="49"/>
      <c r="E42" s="49"/>
      <c r="F42" s="49"/>
      <c r="G42" s="36"/>
    </row>
    <row r="43" spans="1:8" x14ac:dyDescent="0.3">
      <c r="A43" s="45"/>
      <c r="B43" s="51"/>
      <c r="C43" s="51"/>
      <c r="D43" s="51"/>
      <c r="E43" s="51"/>
      <c r="F43" s="51"/>
      <c r="G43" s="36"/>
    </row>
    <row r="44" spans="1:8" x14ac:dyDescent="0.3">
      <c r="A44" s="40"/>
      <c r="B44" s="52"/>
      <c r="C44" s="52"/>
      <c r="D44" s="52"/>
      <c r="E44" s="52"/>
      <c r="F44" s="52"/>
      <c r="G44" s="36"/>
      <c r="H44" s="29"/>
    </row>
    <row r="45" spans="1:8" x14ac:dyDescent="0.3">
      <c r="A45" s="36"/>
      <c r="B45" s="36"/>
      <c r="C45" s="36"/>
      <c r="D45" s="36"/>
      <c r="E45" s="36"/>
      <c r="F45" s="36"/>
      <c r="G45" s="36"/>
    </row>
    <row r="46" spans="1:8" ht="15" customHeight="1" x14ac:dyDescent="0.3"/>
    <row r="54" spans="1:1" x14ac:dyDescent="0.3">
      <c r="A54" s="28"/>
    </row>
    <row r="56" spans="1:1" x14ac:dyDescent="0.3">
      <c r="A56" s="28"/>
    </row>
    <row r="58" spans="1:1" x14ac:dyDescent="0.3">
      <c r="A58" s="28"/>
    </row>
    <row r="66" spans="1:6" x14ac:dyDescent="0.3">
      <c r="A66" s="24"/>
    </row>
    <row r="75" spans="1:6" x14ac:dyDescent="0.3">
      <c r="A75" s="24"/>
      <c r="B75" s="25"/>
      <c r="C75" s="25"/>
      <c r="D75" s="25"/>
      <c r="E75" s="25"/>
      <c r="F75" s="25"/>
    </row>
    <row r="88" spans="1:6" x14ac:dyDescent="0.3">
      <c r="A88" s="24"/>
      <c r="B88" s="25"/>
      <c r="C88" s="25"/>
      <c r="D88" s="25"/>
      <c r="E88" s="25"/>
      <c r="F88" s="25"/>
    </row>
    <row r="90" spans="1:6" x14ac:dyDescent="0.3">
      <c r="A90" s="24"/>
      <c r="B90" s="25"/>
      <c r="C90" s="25"/>
      <c r="D90" s="25"/>
      <c r="E90" s="25"/>
      <c r="F90" s="25"/>
    </row>
    <row r="92" spans="1:6" x14ac:dyDescent="0.3">
      <c r="A92" s="24"/>
      <c r="B92" s="25"/>
      <c r="C92" s="25"/>
      <c r="D92" s="25"/>
      <c r="E92" s="25"/>
      <c r="F92" s="25"/>
    </row>
    <row r="107" spans="1:1" x14ac:dyDescent="0.3">
      <c r="A107" s="24"/>
    </row>
    <row r="108" spans="1:1" x14ac:dyDescent="0.3">
      <c r="A108" s="24"/>
    </row>
  </sheetData>
  <mergeCells count="3">
    <mergeCell ref="A5:F5"/>
    <mergeCell ref="A6:F6"/>
    <mergeCell ref="A9:F10"/>
  </mergeCells>
  <pageMargins left="1.7393749999999999" right="0.70833333333333337" top="0.75" bottom="0.75" header="0.3" footer="0.3"/>
  <pageSetup paperSize="8" scale="72" orientation="portrait" r:id="rId1"/>
  <headerFooter>
    <oddHeader>&amp;L&amp;"Calibri"&amp;10&amp;K000000Classified as Internal / Clasificado como Interno&amp;1#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B70E7ABB-3A65-49A3-ADFD-E5ED793F7A4C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BME CLEARING BIS III - CEM</vt:lpstr>
      <vt:lpstr>BME CLEARING BIS III - SA-CCR</vt:lpstr>
      <vt:lpstr>'BME CLEARING BIS III - CEM'!Área_de_impresión</vt:lpstr>
      <vt:lpstr>'BME CLEARING BIS III - SA-CCR'!Área_de_impresión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Rodriguez Illescas</dc:creator>
  <cp:lastModifiedBy>Ana María Plaza Godoy</cp:lastModifiedBy>
  <cp:lastPrinted>2021-11-05T10:34:57Z</cp:lastPrinted>
  <dcterms:created xsi:type="dcterms:W3CDTF">2018-10-03T07:27:43Z</dcterms:created>
  <dcterms:modified xsi:type="dcterms:W3CDTF">2021-11-05T10:37:17Z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119c9c6-c312-493f-bc91-1871f81047af_Enabled">
    <vt:lpwstr>True</vt:lpwstr>
  </property>
  <property fmtid="{D5CDD505-2E9C-101B-9397-08002B2CF9AE}" pid="3" name="MSIP_Label_a119c9c6-c312-493f-bc91-1871f81047af_SiteId">
    <vt:lpwstr>faac5f16-6c6a-4379-bf59-205b22f007ec</vt:lpwstr>
  </property>
  <property fmtid="{D5CDD505-2E9C-101B-9397-08002B2CF9AE}" pid="4" name="MSIP_Label_a119c9c6-c312-493f-bc91-1871f81047af_Owner">
    <vt:lpwstr>iromera@grupobme.es</vt:lpwstr>
  </property>
  <property fmtid="{D5CDD505-2E9C-101B-9397-08002B2CF9AE}" pid="5" name="MSIP_Label_a119c9c6-c312-493f-bc91-1871f81047af_SetDate">
    <vt:lpwstr>2020-03-05T11:51:11.8643310Z</vt:lpwstr>
  </property>
  <property fmtid="{D5CDD505-2E9C-101B-9397-08002B2CF9AE}" pid="6" name="MSIP_Label_a119c9c6-c312-493f-bc91-1871f81047af_Name">
    <vt:lpwstr>Internal</vt:lpwstr>
  </property>
  <property fmtid="{D5CDD505-2E9C-101B-9397-08002B2CF9AE}" pid="7" name="MSIP_Label_a119c9c6-c312-493f-bc91-1871f81047af_Application">
    <vt:lpwstr>Microsoft Azure Information Protection</vt:lpwstr>
  </property>
  <property fmtid="{D5CDD505-2E9C-101B-9397-08002B2CF9AE}" pid="8" name="MSIP_Label_a119c9c6-c312-493f-bc91-1871f81047af_ActionId">
    <vt:lpwstr>1a6550d3-2e2e-427c-9048-d549830182da</vt:lpwstr>
  </property>
  <property fmtid="{D5CDD505-2E9C-101B-9397-08002B2CF9AE}" pid="9" name="MSIP_Label_a119c9c6-c312-493f-bc91-1871f81047af_Extended_MSFT_Method">
    <vt:lpwstr>Automatic</vt:lpwstr>
  </property>
  <property fmtid="{D5CDD505-2E9C-101B-9397-08002B2CF9AE}" pid="10" name="Sensitivity">
    <vt:lpwstr>Internal</vt:lpwstr>
  </property>
</Properties>
</file>